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E548E08C-5985-4AE2-B62C-F382A3D84E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nse" sheetId="5" r:id="rId1"/>
    <sheet name="Income" sheetId="4" r:id="rId2"/>
  </sheets>
  <definedNames>
    <definedName name="Advances">#REF!</definedName>
    <definedName name="ColumnTitle1" localSheetId="0">#REF!</definedName>
    <definedName name="ColumnTitle1">#REF!</definedName>
    <definedName name="_xlnm.Print_Area" localSheetId="0">Expense!#REF!</definedName>
    <definedName name="_xlnm.Print_Area" localSheetId="1">Income!$A$1:$M$20</definedName>
    <definedName name="Subtotal">#REF!</definedName>
    <definedName name="valHighlight">IFERROR(IF(#REF!="Yes",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5" l="1"/>
  <c r="J17" i="5"/>
  <c r="I17" i="5"/>
  <c r="H17" i="5"/>
  <c r="G17" i="5"/>
  <c r="F17" i="5"/>
  <c r="E17" i="5"/>
  <c r="D17" i="5"/>
  <c r="C17" i="5"/>
  <c r="B17" i="5"/>
  <c r="M16" i="5"/>
  <c r="M15" i="5"/>
  <c r="M14" i="5"/>
  <c r="M13" i="5"/>
  <c r="M12" i="5"/>
  <c r="M11" i="5"/>
  <c r="M10" i="5"/>
  <c r="M9" i="5"/>
  <c r="M8" i="5"/>
  <c r="M7" i="5"/>
  <c r="M6" i="5"/>
  <c r="M17" i="5" s="1"/>
  <c r="M18" i="5" s="1"/>
  <c r="B17" i="4"/>
  <c r="C17" i="4"/>
  <c r="D17" i="4"/>
  <c r="E17" i="4"/>
  <c r="F17" i="4"/>
  <c r="G17" i="4"/>
  <c r="H17" i="4"/>
  <c r="I17" i="4"/>
  <c r="J17" i="4"/>
  <c r="K17" i="4"/>
  <c r="M6" i="4"/>
  <c r="M7" i="4"/>
  <c r="M8" i="4"/>
  <c r="M9" i="4"/>
  <c r="M10" i="4"/>
  <c r="M11" i="4"/>
  <c r="M12" i="4"/>
  <c r="M13" i="4"/>
  <c r="M14" i="4"/>
  <c r="M15" i="4"/>
  <c r="M16" i="4"/>
  <c r="M17" i="4" l="1"/>
  <c r="M18" i="4" s="1"/>
</calcChain>
</file>

<file path=xl/sharedStrings.xml><?xml version="1.0" encoding="utf-8"?>
<sst xmlns="http://schemas.openxmlformats.org/spreadsheetml/2006/main" count="42" uniqueCount="31">
  <si>
    <t>Date</t>
  </si>
  <si>
    <t>Total</t>
  </si>
  <si>
    <t>TOTAL</t>
  </si>
  <si>
    <t>Approved:</t>
  </si>
  <si>
    <t>Troop Number</t>
  </si>
  <si>
    <t>Troop Treasurer Name</t>
  </si>
  <si>
    <t>Troop Leader Name</t>
  </si>
  <si>
    <t>Troop Dues</t>
  </si>
  <si>
    <t>GSSNE Program Fees Collected</t>
  </si>
  <si>
    <t>Money-Earning Collected</t>
  </si>
  <si>
    <t>Notes/Description</t>
  </si>
  <si>
    <t>Totals</t>
  </si>
  <si>
    <t>Date Range:</t>
  </si>
  <si>
    <t>GSSNE Program Fees Spent</t>
  </si>
  <si>
    <t>Recognitions (Patches, badges, pins)</t>
  </si>
  <si>
    <t>Donations Made by Troop</t>
  </si>
  <si>
    <t>Other Expenses</t>
  </si>
  <si>
    <t>Notes:</t>
  </si>
  <si>
    <t>Membership Fees</t>
  </si>
  <si>
    <t>NON-GSSNE Program Fees Collected</t>
  </si>
  <si>
    <t>Fall Product Proceeds Earned</t>
  </si>
  <si>
    <t>Cookie Product Proceeds Earned</t>
  </si>
  <si>
    <t>Cash Donations Made to Troop</t>
  </si>
  <si>
    <t>Travel/ Camping Fees Collected</t>
  </si>
  <si>
    <t>Additional  Income</t>
  </si>
  <si>
    <t>Income Notes/Details</t>
  </si>
  <si>
    <t>NON-GSSNE Program Fees Spent</t>
  </si>
  <si>
    <t>Recognitions (Badges, pins, patches, etc.)</t>
  </si>
  <si>
    <t>Materials &amp; Supplies (snack, glue, markers, etc.)</t>
  </si>
  <si>
    <t>Donation to Council's Cookie  Service Project</t>
  </si>
  <si>
    <t xml:space="preserve">Travel / Camping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</si>
</sst>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 tint="0.24994659260841701"/>
      <name val="Franklin Gothic Book"/>
      <family val="2"/>
      <scheme val="minor"/>
    </font>
    <font>
      <sz val="10"/>
      <name val="Tahoma"/>
      <family val="2"/>
    </font>
    <font>
      <sz val="24"/>
      <color theme="4" tint="-0.499984740745262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b/>
      <sz val="11"/>
      <color theme="4" tint="-0.499984740745262"/>
      <name val="Constantia"/>
      <family val="2"/>
      <scheme val="major"/>
    </font>
    <font>
      <sz val="11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i/>
      <u/>
      <sz val="9"/>
      <color theme="1" tint="4.9989318521683403E-2"/>
      <name val="Constantia"/>
      <family val="2"/>
      <scheme val="major"/>
    </font>
    <font>
      <b/>
      <sz val="12"/>
      <color theme="4" tint="-0.499984740745262"/>
      <name val="Constantia"/>
      <family val="2"/>
      <scheme val="major"/>
    </font>
    <font>
      <sz val="11"/>
      <color theme="3"/>
      <name val="Franklin Gothic Book"/>
      <family val="2"/>
      <scheme val="minor"/>
    </font>
    <font>
      <b/>
      <sz val="11"/>
      <color theme="3"/>
      <name val="Constantia"/>
      <family val="2"/>
      <scheme val="major"/>
    </font>
    <font>
      <sz val="11"/>
      <name val="Constantia"/>
      <family val="2"/>
      <scheme val="major"/>
    </font>
    <font>
      <b/>
      <sz val="11"/>
      <name val="Constant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5F1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1C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43" fontId="6" fillId="0" borderId="0" applyFill="0" applyBorder="0" applyAlignment="0" applyProtection="0"/>
    <xf numFmtId="41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4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7" fontId="3" fillId="2" borderId="4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</cellStyleXfs>
  <cellXfs count="39">
    <xf numFmtId="0" fontId="0" fillId="0" borderId="0" xfId="0"/>
    <xf numFmtId="0" fontId="11" fillId="0" borderId="0" xfId="3" applyFont="1" applyAlignment="1">
      <alignment horizontal="right"/>
    </xf>
    <xf numFmtId="0" fontId="11" fillId="4" borderId="0" xfId="3" applyFont="1" applyFill="1" applyAlignment="1">
      <alignment horizontal="right"/>
    </xf>
    <xf numFmtId="0" fontId="0" fillId="4" borderId="0" xfId="0" applyFill="1"/>
    <xf numFmtId="0" fontId="11" fillId="4" borderId="5" xfId="3" applyFont="1" applyFill="1" applyBorder="1" applyAlignment="1">
      <alignment horizontal="right"/>
    </xf>
    <xf numFmtId="0" fontId="9" fillId="0" borderId="6" xfId="0" applyFont="1" applyBorder="1" applyAlignment="1">
      <alignment vertical="center"/>
    </xf>
    <xf numFmtId="7" fontId="9" fillId="0" borderId="7" xfId="0" applyNumberFormat="1" applyFont="1" applyBorder="1" applyAlignment="1">
      <alignment vertical="center"/>
    </xf>
    <xf numFmtId="7" fontId="9" fillId="0" borderId="8" xfId="0" applyNumberFormat="1" applyFont="1" applyBorder="1" applyAlignment="1">
      <alignment vertical="center"/>
    </xf>
    <xf numFmtId="0" fontId="0" fillId="5" borderId="0" xfId="0" applyFill="1"/>
    <xf numFmtId="0" fontId="0" fillId="0" borderId="9" xfId="0" applyBorder="1"/>
    <xf numFmtId="0" fontId="2" fillId="0" borderId="10" xfId="17" applyBorder="1">
      <alignment vertical="top"/>
    </xf>
    <xf numFmtId="0" fontId="0" fillId="0" borderId="10" xfId="0" applyBorder="1"/>
    <xf numFmtId="0" fontId="0" fillId="0" borderId="11" xfId="0" applyBorder="1"/>
    <xf numFmtId="0" fontId="12" fillId="4" borderId="12" xfId="3" applyFont="1" applyFill="1" applyBorder="1" applyAlignment="1">
      <alignment horizontal="right"/>
    </xf>
    <xf numFmtId="0" fontId="0" fillId="4" borderId="0" xfId="0" applyFill="1" applyBorder="1"/>
    <xf numFmtId="0" fontId="12" fillId="4" borderId="0" xfId="3" applyFont="1" applyFill="1" applyBorder="1" applyAlignment="1">
      <alignment horizontal="right"/>
    </xf>
    <xf numFmtId="0" fontId="11" fillId="4" borderId="0" xfId="3" applyFont="1" applyFill="1" applyBorder="1" applyAlignment="1">
      <alignment horizontal="right"/>
    </xf>
    <xf numFmtId="0" fontId="0" fillId="4" borderId="12" xfId="0" applyFill="1" applyBorder="1"/>
    <xf numFmtId="0" fontId="6" fillId="4" borderId="1" xfId="11" applyFill="1" applyBorder="1" applyAlignment="1">
      <alignment horizontal="left" wrapText="1"/>
    </xf>
    <xf numFmtId="14" fontId="6" fillId="0" borderId="12" xfId="13" applyBorder="1">
      <alignment horizontal="left" vertical="center"/>
    </xf>
    <xf numFmtId="7" fontId="6" fillId="0" borderId="0" xfId="7" applyBorder="1">
      <alignment vertical="center"/>
    </xf>
    <xf numFmtId="0" fontId="1" fillId="4" borderId="0" xfId="0" applyFont="1" applyFill="1" applyBorder="1" applyAlignment="1">
      <alignment horizontal="center"/>
    </xf>
    <xf numFmtId="0" fontId="10" fillId="4" borderId="0" xfId="2" applyFont="1" applyFill="1" applyBorder="1">
      <alignment horizontal="right" vertical="center" wrapText="1"/>
    </xf>
    <xf numFmtId="0" fontId="6" fillId="4" borderId="1" xfId="11" applyFill="1" applyBorder="1">
      <alignment horizontal="left" vertical="center" wrapText="1"/>
    </xf>
    <xf numFmtId="0" fontId="11" fillId="4" borderId="13" xfId="3" applyFont="1" applyFill="1" applyBorder="1" applyAlignment="1">
      <alignment horizontal="right"/>
    </xf>
    <xf numFmtId="7" fontId="6" fillId="0" borderId="13" xfId="7" applyBorder="1">
      <alignment vertical="center"/>
    </xf>
    <xf numFmtId="7" fontId="0" fillId="4" borderId="17" xfId="0" applyNumberFormat="1" applyFill="1" applyBorder="1"/>
    <xf numFmtId="0" fontId="0" fillId="4" borderId="13" xfId="0" applyFill="1" applyBorder="1"/>
    <xf numFmtId="0" fontId="0" fillId="4" borderId="14" xfId="0" applyFill="1" applyBorder="1"/>
    <xf numFmtId="0" fontId="10" fillId="4" borderId="15" xfId="2" applyFont="1" applyFill="1" applyBorder="1">
      <alignment horizontal="right" vertical="center" wrapText="1"/>
    </xf>
    <xf numFmtId="0" fontId="6" fillId="4" borderId="15" xfId="11" applyFill="1" applyBorder="1">
      <alignment horizontal="left" vertical="center" wrapText="1"/>
    </xf>
    <xf numFmtId="0" fontId="0" fillId="4" borderId="15" xfId="0" applyFill="1" applyBorder="1"/>
    <xf numFmtId="0" fontId="0" fillId="4" borderId="16" xfId="0" applyFill="1" applyBorder="1"/>
    <xf numFmtId="0" fontId="12" fillId="5" borderId="14" xfId="12" applyFont="1" applyFill="1" applyBorder="1" applyAlignment="1">
      <alignment horizontal="center" vertical="center" wrapText="1"/>
    </xf>
    <xf numFmtId="0" fontId="12" fillId="5" borderId="15" xfId="12" applyFont="1" applyFill="1" applyBorder="1" applyAlignment="1">
      <alignment horizontal="center" vertical="center" wrapText="1"/>
    </xf>
    <xf numFmtId="0" fontId="12" fillId="5" borderId="16" xfId="12" applyFont="1" applyFill="1" applyBorder="1" applyAlignment="1">
      <alignment horizontal="center" vertical="center" wrapText="1"/>
    </xf>
    <xf numFmtId="0" fontId="12" fillId="3" borderId="14" xfId="12" applyFont="1" applyFill="1" applyBorder="1" applyAlignment="1">
      <alignment horizontal="center" vertical="center" wrapText="1"/>
    </xf>
    <xf numFmtId="0" fontId="12" fillId="3" borderId="15" xfId="12" applyFont="1" applyFill="1" applyBorder="1" applyAlignment="1">
      <alignment horizontal="center" vertical="center" wrapText="1"/>
    </xf>
    <xf numFmtId="0" fontId="12" fillId="3" borderId="16" xfId="12" applyFont="1" applyFill="1" applyBorder="1" applyAlignment="1">
      <alignment horizontal="center" vertical="center" wrapText="1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41">
    <dxf>
      <font>
        <b/>
        <strike val="0"/>
        <outline val="0"/>
        <shadow val="0"/>
        <u val="none"/>
        <vertAlign val="baseline"/>
        <sz val="11"/>
        <color auto="1"/>
        <name val="Constantia"/>
        <family val="1"/>
        <scheme val="major"/>
      </font>
      <fill>
        <patternFill patternType="solid">
          <fgColor indexed="64"/>
          <bgColor rgb="FFC5F1C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onstantia"/>
        <family val="1"/>
        <scheme val="major"/>
      </font>
      <fill>
        <patternFill patternType="solid">
          <fgColor indexed="64"/>
          <bgColor rgb="FFFFC1C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</dxf>
    <dxf>
      <alignment horizontal="general" vertical="bottom" textRotation="0" indent="0" justifyLastLine="0" shrinkToFit="0" readingOrder="0"/>
    </dxf>
    <dxf>
      <border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</dxf>
    <dxf>
      <alignment horizontal="general" vertical="bottom" textRotation="0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40"/>
      <tableStyleElement type="headerRow" dxfId="39"/>
      <tableStyleElement type="secondRowStripe" dxfId="38"/>
    </tableStyle>
  </tableStyles>
  <colors>
    <mruColors>
      <color rgb="FFFFC1C1"/>
      <color rgb="FFC5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0</xdr:row>
      <xdr:rowOff>666750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E293A4-393B-4250-8795-039E4FF06B04}"/>
            </a:ext>
          </a:extLst>
        </xdr:cNvPr>
        <xdr:cNvSpPr txBox="1"/>
      </xdr:nvSpPr>
      <xdr:spPr>
        <a:xfrm>
          <a:off x="0" y="0"/>
          <a:ext cx="14439900" cy="666750"/>
        </a:xfrm>
        <a:prstGeom prst="rect">
          <a:avLst/>
        </a:prstGeom>
        <a:solidFill>
          <a:srgbClr val="FFC1C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>
              <a:solidFill>
                <a:sysClr val="windowText" lastClr="000000"/>
              </a:solidFill>
              <a:latin typeface="Palatino Linotype" panose="02040502050505030304" pitchFamily="18" charset="0"/>
            </a:rPr>
            <a:t>Troop Expenses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0</xdr:row>
      <xdr:rowOff>666750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61A633-1C8E-4D4A-B487-2F26294BEADD}"/>
            </a:ext>
          </a:extLst>
        </xdr:cNvPr>
        <xdr:cNvSpPr txBox="1"/>
      </xdr:nvSpPr>
      <xdr:spPr>
        <a:xfrm>
          <a:off x="0" y="8020050"/>
          <a:ext cx="14439900" cy="666750"/>
        </a:xfrm>
        <a:prstGeom prst="rect">
          <a:avLst/>
        </a:prstGeom>
        <a:solidFill>
          <a:srgbClr val="FFC1C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>
              <a:latin typeface="Palatino Linotype" panose="02040502050505030304" pitchFamily="18" charset="0"/>
            </a:rPr>
            <a:t>Troop Expenses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0</xdr:row>
      <xdr:rowOff>666750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985E6-D945-44B9-98CE-C6E7A880A133}"/>
            </a:ext>
          </a:extLst>
        </xdr:cNvPr>
        <xdr:cNvSpPr txBox="1"/>
      </xdr:nvSpPr>
      <xdr:spPr>
        <a:xfrm>
          <a:off x="0" y="0"/>
          <a:ext cx="14439900" cy="66675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>
              <a:latin typeface="Palatino Linotype" panose="02040502050505030304" pitchFamily="18" charset="0"/>
            </a:rPr>
            <a:t>Troop Income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140C5D-D0E9-4D56-995A-A7EFAD44767C}" name="ExpenseData62" displayName="ExpenseData62" ref="A5:M17" totalsRowCount="1" headerRowDxfId="16" dataDxfId="34" totalsRowDxfId="33" headerRowBorderDxfId="17" totalsRowBorderDxfId="32" headerRowCellStyle="Header Row">
  <autoFilter ref="A5:M16" xr:uid="{BD140C5D-D0E9-4D56-995A-A7EFAD44767C}"/>
  <tableColumns count="13">
    <tableColumn id="1" xr3:uid="{68A2DCE9-3D30-405D-87B5-6773A5DD7FC3}" name="Date" totalsRowLabel="Totals" totalsRowDxfId="31" dataCellStyle="Date"/>
    <tableColumn id="5" xr3:uid="{846FE8D0-7F81-4D90-BC05-26A360DC537E}" name="Membership Fees" totalsRowFunction="sum" totalsRowDxfId="30" dataCellStyle="Currency"/>
    <tableColumn id="7" xr3:uid="{47623671-99D3-4B4C-AEE0-4640BF5DDBD8}" name="GSSNE Program Fees Spent" totalsRowFunction="sum" totalsRowDxfId="29" dataCellStyle="Currency"/>
    <tableColumn id="8" xr3:uid="{459B02E7-D988-476E-9245-1FA34DB6692D}" name="NON-GSSNE Program Fees Spent" totalsRowFunction="sum" totalsRowDxfId="28" dataCellStyle="Currency"/>
    <tableColumn id="10" xr3:uid="{960E3DF5-A8B1-4327-80FC-0AD83172EAEC}" name="Recognitions (Badges, pins, patches, etc.)" totalsRowFunction="sum" totalsRowDxfId="27" dataCellStyle="Currency"/>
    <tableColumn id="13" xr3:uid="{10310005-7FF2-4CED-8C9A-441AAB34FD5D}" name="Materials &amp; Supplies (snack, glue, markers, etc.)" totalsRowFunction="sum" totalsRowDxfId="26" dataCellStyle="Currency"/>
    <tableColumn id="9" xr3:uid="{AD4B4639-D410-4734-A925-933E4FB427D5}" name="Recognitions (Patches, badges, pins)" totalsRowFunction="sum" totalsRowDxfId="25" dataCellStyle="Currency"/>
    <tableColumn id="17" xr3:uid="{9DD1E466-3843-452C-83DA-B7BAD61902A6}" name="Donation to Council's Cookie  Service Project" totalsRowFunction="sum" totalsRowDxfId="24" dataCellStyle="Currency"/>
    <tableColumn id="16" xr3:uid="{40D56AD1-A154-4FAF-A4B1-258F3E6DC9E1}" name="Donations Made by Troop" totalsRowFunction="sum" totalsRowDxfId="23" dataCellStyle="Currency"/>
    <tableColumn id="2" xr3:uid="{D1457669-AF28-43BC-AEB1-F0714A80C659}" name="Travel / Camping " totalsRowFunction="sum" totalsRowDxfId="22" dataCellStyle="Currency"/>
    <tableColumn id="15" xr3:uid="{ED5B1232-13A4-4E69-88DA-6945A786B409}" name="Other Expenses" totalsRowFunction="sum" totalsRowDxfId="21" dataCellStyle="Currency"/>
    <tableColumn id="18" xr3:uid="{D642A623-06C0-4B62-A38A-380F0AAA2516}" name="Notes/Description" totalsRowDxfId="20" dataCellStyle="Currency"/>
    <tableColumn id="12" xr3:uid="{B54FF864-9323-4289-BCF4-2BEACF379558}" name="Total" totalsRowFunction="sum" dataDxfId="19" totalsRowDxfId="18" dataCellStyle="Currency">
      <calculatedColumnFormula>SUM(B6,C6,D6,E6,F6,G6,H6,I6:J6,J6,K6)</calculatedColumnFormula>
    </tableColumn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C3A87D-63B0-4D17-B2D1-35FECFA04587}" name="ExpenseData6" displayName="ExpenseData6" ref="A5:M17" totalsRowCount="1" headerRowDxfId="0" dataDxfId="37" totalsRowDxfId="36" headerRowBorderDxfId="1" totalsRowBorderDxfId="35" headerRowCellStyle="Header Row">
  <autoFilter ref="A5:M16" xr:uid="{23C3A87D-63B0-4D17-B2D1-35FECFA04587}"/>
  <tableColumns count="13">
    <tableColumn id="1" xr3:uid="{1723AC6F-2A93-48EC-AC6B-D9D5866D5BD9}" name="Date" totalsRowLabel="Totals" totalsRowDxfId="15" dataCellStyle="Date"/>
    <tableColumn id="5" xr3:uid="{11AC040C-8956-498B-8AFC-017D5FC34DDD}" name="Membership Fees" totalsRowFunction="sum" totalsRowDxfId="14" dataCellStyle="Currency"/>
    <tableColumn id="6" xr3:uid="{79D7CF35-15BC-4E5B-820E-68FEF19083F1}" name="Troop Dues" totalsRowFunction="sum" totalsRowDxfId="13" dataCellStyle="Currency"/>
    <tableColumn id="7" xr3:uid="{53BF1D3A-51A3-42F6-B65C-83F4D525AEEB}" name="GSSNE Program Fees Collected" totalsRowFunction="sum" totalsRowDxfId="12" dataCellStyle="Currency"/>
    <tableColumn id="8" xr3:uid="{0D2A0A2B-864B-45E7-9D7B-E882C246348B}" name="NON-GSSNE Program Fees Collected" totalsRowFunction="sum" totalsRowDxfId="11" dataCellStyle="Currency"/>
    <tableColumn id="10" xr3:uid="{24E6C139-01BA-462C-9904-C21CDDBA21AF}" name="Fall Product Proceeds Earned" totalsRowFunction="sum" totalsRowDxfId="10" dataCellStyle="Currency"/>
    <tableColumn id="13" xr3:uid="{F8CF2671-D864-4607-920F-3B8FFEBE84C3}" name="Cookie Product Proceeds Earned" totalsRowFunction="sum" totalsRowDxfId="9" dataCellStyle="Currency"/>
    <tableColumn id="9" xr3:uid="{1B9E9490-1CD8-4095-A9C6-EC2232FE70AA}" name="Money-Earning Collected" totalsRowFunction="sum" totalsRowDxfId="8" dataCellStyle="Currency"/>
    <tableColumn id="17" xr3:uid="{F00D7AA7-13A8-4EBC-8230-1073DA3B8DE5}" name="Cash Donations Made to Troop" totalsRowFunction="sum" totalsRowDxfId="7" dataCellStyle="Currency"/>
    <tableColumn id="16" xr3:uid="{A97CC42B-2185-4D48-83BC-D828D7AEEAB3}" name="Travel/ Camping Fees Collected" totalsRowFunction="sum" totalsRowDxfId="6" dataCellStyle="Currency"/>
    <tableColumn id="15" xr3:uid="{6F3C5595-F6C6-48A7-A2CE-BCD5E336FA66}" name="Additional  Income" totalsRowFunction="sum" totalsRowDxfId="5" dataCellStyle="Currency"/>
    <tableColumn id="18" xr3:uid="{BAB1D3D5-DFA7-4F9C-AE03-2482C80FEC5E}" name="Income Notes/Details" totalsRowDxfId="4" dataCellStyle="Currency"/>
    <tableColumn id="12" xr3:uid="{039C720E-4F3E-4BD0-8D41-79CDB7D34D3F}" name="Total" totalsRowFunction="sum" dataDxfId="3" totalsRowDxfId="2" dataCellStyle="Currency">
      <calculatedColumnFormula>SUM(ExpenseData6[[#This Row],[Membership Fees]:[Additional  Income]])</calculatedColumnFormula>
    </tableColumn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C90F-6CB3-4F25-8004-616A7125B0FA}">
  <dimension ref="A1:DI20"/>
  <sheetViews>
    <sheetView tabSelected="1" zoomScaleNormal="100" workbookViewId="0">
      <selection activeCell="N3" sqref="N3"/>
    </sheetView>
  </sheetViews>
  <sheetFormatPr defaultRowHeight="15.75" x14ac:dyDescent="0.3"/>
  <cols>
    <col min="1" max="11" width="12.5546875" customWidth="1"/>
    <col min="12" max="12" width="17.77734375" customWidth="1"/>
    <col min="13" max="13" width="12.5546875" customWidth="1"/>
    <col min="14" max="113" width="8.88671875" style="3"/>
  </cols>
  <sheetData>
    <row r="1" spans="1:113" ht="53.25" customHeight="1" x14ac:dyDescent="0.3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13" ht="36.75" customHeight="1" x14ac:dyDescent="0.3">
      <c r="A2" s="13" t="s">
        <v>4</v>
      </c>
      <c r="B2" s="4"/>
      <c r="C2" s="14"/>
      <c r="D2" s="15" t="s">
        <v>5</v>
      </c>
      <c r="E2" s="4"/>
      <c r="F2" s="4"/>
      <c r="G2" s="16"/>
      <c r="H2" s="16"/>
      <c r="I2" s="15" t="s">
        <v>6</v>
      </c>
      <c r="J2" s="15"/>
      <c r="K2" s="4"/>
      <c r="L2" s="4"/>
      <c r="M2" s="24"/>
    </row>
    <row r="3" spans="1:113" s="1" customFormat="1" ht="32.25" customHeight="1" x14ac:dyDescent="0.25">
      <c r="A3" s="13" t="s">
        <v>12</v>
      </c>
      <c r="B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2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</row>
    <row r="4" spans="1:113" x14ac:dyDescent="0.3">
      <c r="A4" s="17"/>
      <c r="B4" s="18"/>
      <c r="C4" s="14"/>
      <c r="D4" s="14"/>
      <c r="E4" s="14"/>
      <c r="F4" s="16"/>
      <c r="G4" s="16"/>
      <c r="H4" s="16"/>
      <c r="I4" s="16"/>
      <c r="J4" s="16"/>
      <c r="K4" s="16"/>
      <c r="L4" s="16"/>
      <c r="M4" s="24"/>
    </row>
    <row r="5" spans="1:113" s="8" customFormat="1" ht="75.75" thickBot="1" x14ac:dyDescent="0.35">
      <c r="A5" s="33" t="s">
        <v>0</v>
      </c>
      <c r="B5" s="34" t="s">
        <v>18</v>
      </c>
      <c r="C5" s="34" t="s">
        <v>13</v>
      </c>
      <c r="D5" s="34" t="s">
        <v>26</v>
      </c>
      <c r="E5" s="34" t="s">
        <v>27</v>
      </c>
      <c r="F5" s="34" t="s">
        <v>28</v>
      </c>
      <c r="G5" s="34" t="s">
        <v>14</v>
      </c>
      <c r="H5" s="34" t="s">
        <v>29</v>
      </c>
      <c r="I5" s="34" t="s">
        <v>15</v>
      </c>
      <c r="J5" s="34" t="s">
        <v>30</v>
      </c>
      <c r="K5" s="34" t="s">
        <v>16</v>
      </c>
      <c r="L5" s="34" t="s">
        <v>10</v>
      </c>
      <c r="M5" s="35" t="s">
        <v>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</row>
    <row r="6" spans="1:113" ht="30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5">
        <f>SUM(B6,C6,D6,E6,F6,G6,H6,I6:J6,J6,K6)</f>
        <v>0</v>
      </c>
    </row>
    <row r="7" spans="1:113" ht="30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5">
        <f>SUM(B7,C7,D7,E7,F7,G7,H7,I7:J7,J7,K7)</f>
        <v>0</v>
      </c>
    </row>
    <row r="8" spans="1:113" ht="30" customHeight="1" x14ac:dyDescent="0.3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5">
        <f>SUM(B8,C8,D8,E8,F8,G8,H8,I8:J8,J8,K8)</f>
        <v>0</v>
      </c>
    </row>
    <row r="9" spans="1:113" ht="30" customHeight="1" x14ac:dyDescent="0.3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5">
        <f>SUM(B9,C9,D9,E9,F9,G9,H9,I9:J9,J9,K9)</f>
        <v>0</v>
      </c>
    </row>
    <row r="10" spans="1:113" ht="30" customHeight="1" x14ac:dyDescent="0.3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5">
        <f>SUM(B10,C10,D10,E10,F10,G10,H10,I10:J10,J10,K10)</f>
        <v>0</v>
      </c>
    </row>
    <row r="11" spans="1:113" ht="30" customHeight="1" x14ac:dyDescent="0.3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5">
        <f>SUM(B11,C11,D11,E11,F11,G11,H11,I11:J11,J11,K11)</f>
        <v>0</v>
      </c>
    </row>
    <row r="12" spans="1:113" ht="30" customHeight="1" x14ac:dyDescent="0.3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5">
        <f>SUM(B12,C12,D12,E12,F12,G12,H12,I12:J12,J12,K12)</f>
        <v>0</v>
      </c>
    </row>
    <row r="13" spans="1:113" ht="30" customHeigh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5">
        <f>SUM(B13,C13,D13,E13,F13,G13,H13,I13:J13,J13,K13)</f>
        <v>0</v>
      </c>
    </row>
    <row r="14" spans="1:113" ht="30" customHeigh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5">
        <f>SUM(B14,C14,D14,E14,F14,G14,H14,I14:J14,J14,K14)</f>
        <v>0</v>
      </c>
    </row>
    <row r="15" spans="1:113" ht="30" customHeight="1" x14ac:dyDescent="0.3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5">
        <f>SUM(B15,C15,D15,E15,F15,G15,H15,I15:J15,J15,K15)</f>
        <v>0</v>
      </c>
    </row>
    <row r="16" spans="1:113" ht="30" customHeight="1" thickBot="1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5">
        <f>SUM(B16,C16,D16,E16,F16,G16,H16,I16:J16,J16,K16)</f>
        <v>0</v>
      </c>
    </row>
    <row r="17" spans="1:13" ht="30" customHeight="1" thickBot="1" x14ac:dyDescent="0.35">
      <c r="A17" s="5" t="s">
        <v>11</v>
      </c>
      <c r="B17" s="6">
        <f>SUBTOTAL(109,ExpenseData62[Membership Fees])</f>
        <v>0</v>
      </c>
      <c r="C17" s="6">
        <f>SUBTOTAL(109,ExpenseData62[GSSNE Program Fees Spent])</f>
        <v>0</v>
      </c>
      <c r="D17" s="6">
        <f>SUBTOTAL(109,ExpenseData62[NON-GSSNE Program Fees Spent])</f>
        <v>0</v>
      </c>
      <c r="E17" s="6">
        <f>SUBTOTAL(109,ExpenseData62[Recognitions (Badges, pins, patches, etc.)])</f>
        <v>0</v>
      </c>
      <c r="F17" s="6">
        <f>SUBTOTAL(109,ExpenseData62[Materials &amp; Supplies (snack, glue, markers, etc.)])</f>
        <v>0</v>
      </c>
      <c r="G17" s="6">
        <f>SUBTOTAL(109,ExpenseData62[Recognitions (Patches, badges, pins)])</f>
        <v>0</v>
      </c>
      <c r="H17" s="6">
        <f>SUBTOTAL(109,ExpenseData62[Donation to Council''s Cookie  Service Project])</f>
        <v>0</v>
      </c>
      <c r="I17" s="6">
        <f>SUBTOTAL(109,ExpenseData62[Donations Made by Troop])</f>
        <v>0</v>
      </c>
      <c r="J17" s="6">
        <f>SUBTOTAL(109,ExpenseData62[Travel / Camping ])</f>
        <v>0</v>
      </c>
      <c r="K17" s="6">
        <f>SUBTOTAL(109,ExpenseData62[Other Expenses])</f>
        <v>0</v>
      </c>
      <c r="L17" s="6"/>
      <c r="M17" s="7">
        <f>SUBTOTAL(109,ExpenseData62[Total])</f>
        <v>0</v>
      </c>
    </row>
    <row r="18" spans="1:13" ht="40.5" customHeight="1" x14ac:dyDescent="0.3">
      <c r="A18" s="17"/>
      <c r="B18" s="14"/>
      <c r="C18" s="21"/>
      <c r="D18" s="21"/>
      <c r="E18" s="21"/>
      <c r="F18" s="14"/>
      <c r="G18" s="14"/>
      <c r="H18" s="14"/>
      <c r="I18" s="14"/>
      <c r="J18" s="14"/>
      <c r="K18" s="14"/>
      <c r="L18" s="14" t="s">
        <v>2</v>
      </c>
      <c r="M18" s="26">
        <f>SUM(ExpenseData62[[#Totals],[Total]])</f>
        <v>0</v>
      </c>
    </row>
    <row r="19" spans="1:13" x14ac:dyDescent="0.3">
      <c r="A19" s="17"/>
      <c r="B19" s="22" t="s">
        <v>3</v>
      </c>
      <c r="C19" s="23"/>
      <c r="D19" s="23"/>
      <c r="E19" s="23"/>
      <c r="F19" s="14"/>
      <c r="G19" s="14"/>
      <c r="H19" s="14"/>
      <c r="I19" s="14"/>
      <c r="J19" s="14"/>
      <c r="K19" s="14"/>
      <c r="L19" s="14"/>
      <c r="M19" s="27"/>
    </row>
    <row r="20" spans="1:13" ht="16.5" thickBot="1" x14ac:dyDescent="0.35">
      <c r="A20" s="28"/>
      <c r="B20" s="29" t="s">
        <v>17</v>
      </c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2"/>
    </row>
  </sheetData>
  <mergeCells count="2">
    <mergeCell ref="C19:E19"/>
    <mergeCell ref="C20:E20"/>
  </mergeCells>
  <dataValidations count="17">
    <dataValidation allowBlank="1" showInputMessage="1" showErrorMessage="1" prompt="Enter employee’s position in this cell" sqref="B2:B4 E2:F2 K2:L2" xr:uid="{328E48F9-2689-4932-A33B-A21A523E31E0}"/>
    <dataValidation allowBlank="1" showInputMessage="1" showErrorMessage="1" prompt="Enter Date in this column under this heading" sqref="A5" xr:uid="{4D8800DA-7024-448A-B770-164061CB5E3D}"/>
    <dataValidation allowBlank="1" showInputMessage="1" showErrorMessage="1" prompt="Enter Transport expenses in this column under this heading" sqref="B5" xr:uid="{B893A678-F353-47C7-892B-AF943C1054D9}"/>
    <dataValidation allowBlank="1" showInputMessage="1" showErrorMessage="1" prompt="Enter Meal expenses in this column under this heading" sqref="C5" xr:uid="{A3B86B9F-A9CC-4925-8776-61290F2FACFE}"/>
    <dataValidation allowBlank="1" showInputMessage="1" showErrorMessage="1" prompt="Enter Phone expenses in this column under this heading" sqref="D5" xr:uid="{3B6AC166-58FE-4C10-A841-10887A596672}"/>
    <dataValidation allowBlank="1" showInputMessage="1" showErrorMessage="1" prompt="Enter Entertainment expenses in this column under this heading" sqref="E5 G5:L5" xr:uid="{45EC33DB-4A8E-459A-9401-F314B4E535BB}"/>
    <dataValidation allowBlank="1" showInputMessage="1" showErrorMessage="1" prompt="Enter Miscellaneous expenses in this column under this heading" sqref="F5" xr:uid="{2A644DEA-0C18-44CF-8898-CDBF56F814CC}"/>
    <dataValidation allowBlank="1" showInputMessage="1" showErrorMessage="1" prompt="Total expenses are automatically calculated in this column under this heading for each date" sqref="M5" xr:uid="{31C2F6D6-9B59-470D-8DEC-79A073A52CAD}"/>
    <dataValidation allowBlank="1" showInputMessage="1" showErrorMessage="1" prompt="Enter remarks in cells at right" sqref="B19:B20" xr:uid="{91351562-2677-4D13-ADF2-AB31726D0F3F}"/>
    <dataValidation allowBlank="1" showInputMessage="1" showErrorMessage="1" prompt="Enter Notes in this cell" sqref="C19:E20" xr:uid="{D19E5415-7F8A-4AD5-84C9-D3C229701612}"/>
    <dataValidation allowBlank="1" showInputMessage="1" showErrorMessage="1" prompt="Enter employee's name in cell at right" sqref="A2" xr:uid="{0A88ABA6-2B76-43DC-B992-157B3C71AFD8}"/>
    <dataValidation allowBlank="1" showInputMessage="1" showErrorMessage="1" prompt="Enter employee's position in cell at right" sqref="D2" xr:uid="{475A1C46-CCEF-4D79-87C1-FA1E6D0276DA}"/>
    <dataValidation allowBlank="1" showInputMessage="1" showErrorMessage="1" prompt="Enter manager's name in cell at right" sqref="I2:J2" xr:uid="{E01E5883-3B78-4059-9F65-F5D7753DB5E3}"/>
    <dataValidation allowBlank="1" showInputMessage="1" showErrorMessage="1" prompt="Enter Employee ID in cell at right" sqref="F3:M4" xr:uid="{D9E11661-9BC0-4602-A9C7-5EC3D9A2EEAE}"/>
    <dataValidation allowBlank="1" showInputMessage="1" showErrorMessage="1" prompt="Enter social security number in cell at right" sqref="G2:J2 M2" xr:uid="{A9C9C187-02FA-4EE9-A2F1-FB7EAA99BE8F}"/>
    <dataValidation allowBlank="1" showInputMessage="1" showErrorMessage="1" prompt="Track expenses in this Expense Report worksheet. Enter values in various expense categories in cells B3 to K6 and in Expense Data table" sqref="A1" xr:uid="{B68F00D9-BC05-4E89-B334-96CD3414F009}"/>
    <dataValidation allowBlank="1" showErrorMessage="1" prompt="Expense Report title is in this cell" sqref="B1" xr:uid="{C3BEE3C0-A339-4705-8497-C0B6A0FD5718}"/>
  </dataValidations>
  <pageMargins left="0.7" right="0.7" top="0.75" bottom="0.75" header="0.3" footer="0.3"/>
  <pageSetup paperSize="5" scale="82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CFE4-2C8C-4884-A2EA-33247B0D95D4}">
  <dimension ref="A1:M38"/>
  <sheetViews>
    <sheetView zoomScaleNormal="100" workbookViewId="0">
      <selection activeCell="M5" sqref="A1:M5"/>
    </sheetView>
  </sheetViews>
  <sheetFormatPr defaultRowHeight="15.75" x14ac:dyDescent="0.3"/>
  <cols>
    <col min="1" max="11" width="12.5546875" customWidth="1"/>
    <col min="12" max="12" width="17.77734375" customWidth="1"/>
    <col min="13" max="13" width="12.5546875" customWidth="1"/>
  </cols>
  <sheetData>
    <row r="1" spans="1:13" ht="53.25" customHeight="1" x14ac:dyDescent="0.3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36.75" customHeight="1" x14ac:dyDescent="0.3">
      <c r="A2" s="13" t="s">
        <v>4</v>
      </c>
      <c r="B2" s="4"/>
      <c r="C2" s="4"/>
      <c r="D2" s="14"/>
      <c r="E2" s="15" t="s">
        <v>5</v>
      </c>
      <c r="F2" s="4"/>
      <c r="G2" s="4"/>
      <c r="H2" s="16"/>
      <c r="I2" s="16"/>
      <c r="J2" s="15" t="s">
        <v>6</v>
      </c>
      <c r="K2" s="4"/>
      <c r="L2" s="4"/>
      <c r="M2" s="24"/>
    </row>
    <row r="3" spans="1:13" s="1" customFormat="1" ht="32.25" customHeight="1" x14ac:dyDescent="0.25">
      <c r="A3" s="13" t="s">
        <v>12</v>
      </c>
      <c r="B3" s="4"/>
      <c r="C3" s="4"/>
      <c r="D3" s="16"/>
      <c r="E3" s="16"/>
      <c r="F3" s="16"/>
      <c r="G3" s="16"/>
      <c r="H3" s="16"/>
      <c r="I3" s="16"/>
      <c r="J3" s="16"/>
      <c r="K3" s="16"/>
      <c r="L3" s="16"/>
      <c r="M3" s="24"/>
    </row>
    <row r="4" spans="1:13" x14ac:dyDescent="0.3">
      <c r="A4" s="17"/>
      <c r="B4" s="18"/>
      <c r="C4" s="18"/>
      <c r="D4" s="14"/>
      <c r="E4" s="14"/>
      <c r="F4" s="14"/>
      <c r="G4" s="16"/>
      <c r="H4" s="16"/>
      <c r="I4" s="16"/>
      <c r="J4" s="16"/>
      <c r="K4" s="16"/>
      <c r="L4" s="16"/>
      <c r="M4" s="24"/>
    </row>
    <row r="5" spans="1:13" ht="60.75" thickBot="1" x14ac:dyDescent="0.35">
      <c r="A5" s="36" t="s">
        <v>0</v>
      </c>
      <c r="B5" s="37" t="s">
        <v>18</v>
      </c>
      <c r="C5" s="37" t="s">
        <v>7</v>
      </c>
      <c r="D5" s="37" t="s">
        <v>8</v>
      </c>
      <c r="E5" s="37" t="s">
        <v>19</v>
      </c>
      <c r="F5" s="37" t="s">
        <v>20</v>
      </c>
      <c r="G5" s="37" t="s">
        <v>21</v>
      </c>
      <c r="H5" s="37" t="s">
        <v>9</v>
      </c>
      <c r="I5" s="37" t="s">
        <v>22</v>
      </c>
      <c r="J5" s="37" t="s">
        <v>23</v>
      </c>
      <c r="K5" s="37" t="s">
        <v>24</v>
      </c>
      <c r="L5" s="37" t="s">
        <v>25</v>
      </c>
      <c r="M5" s="38" t="s">
        <v>1</v>
      </c>
    </row>
    <row r="6" spans="1:13" ht="30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5">
        <f>SUM(ExpenseData6[[#This Row],[Membership Fees]:[Additional  Income]])</f>
        <v>0</v>
      </c>
    </row>
    <row r="7" spans="1:13" ht="30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5">
        <f>SUM(ExpenseData6[[#This Row],[Membership Fees]:[Additional  Income]])</f>
        <v>0</v>
      </c>
    </row>
    <row r="8" spans="1:13" ht="30" customHeight="1" x14ac:dyDescent="0.3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5">
        <f>SUM(ExpenseData6[[#This Row],[Membership Fees]:[Additional  Income]])</f>
        <v>0</v>
      </c>
    </row>
    <row r="9" spans="1:13" ht="30" customHeight="1" x14ac:dyDescent="0.3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5">
        <f>SUM(ExpenseData6[[#This Row],[Membership Fees]:[Additional  Income]])</f>
        <v>0</v>
      </c>
    </row>
    <row r="10" spans="1:13" ht="30" customHeight="1" x14ac:dyDescent="0.3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5">
        <f>SUM(ExpenseData6[[#This Row],[Membership Fees]:[Additional  Income]])</f>
        <v>0</v>
      </c>
    </row>
    <row r="11" spans="1:13" ht="30" customHeight="1" x14ac:dyDescent="0.3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5">
        <f>SUM(ExpenseData6[[#This Row],[Membership Fees]:[Additional  Income]])</f>
        <v>0</v>
      </c>
    </row>
    <row r="12" spans="1:13" ht="30" customHeight="1" x14ac:dyDescent="0.3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5">
        <f>SUM(ExpenseData6[[#This Row],[Membership Fees]:[Additional  Income]])</f>
        <v>0</v>
      </c>
    </row>
    <row r="13" spans="1:13" ht="30" customHeigh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5">
        <f>SUM(ExpenseData6[[#This Row],[Membership Fees]:[Additional  Income]])</f>
        <v>0</v>
      </c>
    </row>
    <row r="14" spans="1:13" ht="30" customHeigh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5">
        <f>SUM(ExpenseData6[[#This Row],[Membership Fees]:[Additional  Income]])</f>
        <v>0</v>
      </c>
    </row>
    <row r="15" spans="1:13" ht="30" customHeight="1" x14ac:dyDescent="0.3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5">
        <f>SUM(ExpenseData6[[#This Row],[Membership Fees]:[Additional  Income]])</f>
        <v>0</v>
      </c>
    </row>
    <row r="16" spans="1:13" ht="30" customHeight="1" thickBot="1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5">
        <f>SUM(ExpenseData6[[#This Row],[Membership Fees]:[Additional  Income]])</f>
        <v>0</v>
      </c>
    </row>
    <row r="17" spans="1:13" ht="30" customHeight="1" thickBot="1" x14ac:dyDescent="0.35">
      <c r="A17" s="5" t="s">
        <v>11</v>
      </c>
      <c r="B17" s="6">
        <f>SUBTOTAL(109,ExpenseData6[Membership Fees])</f>
        <v>0</v>
      </c>
      <c r="C17" s="6">
        <f>SUBTOTAL(109,ExpenseData6[Troop Dues])</f>
        <v>0</v>
      </c>
      <c r="D17" s="6">
        <f>SUBTOTAL(109,ExpenseData6[GSSNE Program Fees Collected])</f>
        <v>0</v>
      </c>
      <c r="E17" s="6">
        <f>SUBTOTAL(109,ExpenseData6[NON-GSSNE Program Fees Collected])</f>
        <v>0</v>
      </c>
      <c r="F17" s="6">
        <f>SUBTOTAL(109,ExpenseData6[Fall Product Proceeds Earned])</f>
        <v>0</v>
      </c>
      <c r="G17" s="6">
        <f>SUBTOTAL(109,ExpenseData6[Cookie Product Proceeds Earned])</f>
        <v>0</v>
      </c>
      <c r="H17" s="6">
        <f>SUBTOTAL(109,ExpenseData6[Money-Earning Collected])</f>
        <v>0</v>
      </c>
      <c r="I17" s="6">
        <f>SUBTOTAL(109,ExpenseData6[Cash Donations Made to Troop])</f>
        <v>0</v>
      </c>
      <c r="J17" s="6">
        <f>SUBTOTAL(109,ExpenseData6[Travel/ Camping Fees Collected])</f>
        <v>0</v>
      </c>
      <c r="K17" s="6">
        <f>SUBTOTAL(109,ExpenseData6[Additional  Income])</f>
        <v>0</v>
      </c>
      <c r="L17" s="6"/>
      <c r="M17" s="7">
        <f>SUBTOTAL(109,ExpenseData6[Total])</f>
        <v>0</v>
      </c>
    </row>
    <row r="18" spans="1:13" ht="40.5" customHeight="1" x14ac:dyDescent="0.3">
      <c r="A18" s="17"/>
      <c r="B18" s="14"/>
      <c r="C18" s="21"/>
      <c r="D18" s="21"/>
      <c r="E18" s="21"/>
      <c r="F18" s="21"/>
      <c r="G18" s="14"/>
      <c r="H18" s="14"/>
      <c r="I18" s="14"/>
      <c r="J18" s="14"/>
      <c r="K18" s="14"/>
      <c r="L18" s="14" t="s">
        <v>2</v>
      </c>
      <c r="M18" s="26">
        <f>SUM(ExpenseData6[[#Totals],[Total]])</f>
        <v>0</v>
      </c>
    </row>
    <row r="19" spans="1:13" ht="17.100000000000001" customHeight="1" x14ac:dyDescent="0.3">
      <c r="A19" s="17"/>
      <c r="B19" s="22" t="s">
        <v>3</v>
      </c>
      <c r="C19" s="23"/>
      <c r="D19" s="23"/>
      <c r="E19" s="23"/>
      <c r="F19" s="14"/>
      <c r="G19" s="14"/>
      <c r="H19" s="14"/>
      <c r="I19" s="14"/>
      <c r="J19" s="14"/>
      <c r="K19" s="14"/>
      <c r="L19" s="14"/>
      <c r="M19" s="27"/>
    </row>
    <row r="20" spans="1:13" ht="17.100000000000001" customHeight="1" thickBot="1" x14ac:dyDescent="0.35">
      <c r="A20" s="28"/>
      <c r="B20" s="29" t="s">
        <v>17</v>
      </c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2"/>
    </row>
    <row r="21" spans="1:13" ht="53.25" customHeight="1" x14ac:dyDescent="0.3"/>
    <row r="22" spans="1:13" ht="36.75" customHeight="1" x14ac:dyDescent="0.3"/>
    <row r="23" spans="1:13" s="1" customFormat="1" ht="32.25" customHeight="1" x14ac:dyDescent="0.25"/>
    <row r="26" spans="1:13" ht="30" customHeight="1" x14ac:dyDescent="0.3"/>
    <row r="27" spans="1:13" ht="30" customHeight="1" x14ac:dyDescent="0.3"/>
    <row r="28" spans="1:13" ht="30" customHeight="1" x14ac:dyDescent="0.3"/>
    <row r="29" spans="1:13" ht="30" customHeight="1" x14ac:dyDescent="0.3"/>
    <row r="30" spans="1:13" ht="30" customHeight="1" x14ac:dyDescent="0.3"/>
    <row r="31" spans="1:13" ht="30" customHeight="1" x14ac:dyDescent="0.3"/>
    <row r="32" spans="1:13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40.5" customHeight="1" x14ac:dyDescent="0.3"/>
  </sheetData>
  <mergeCells count="2">
    <mergeCell ref="C19:E19"/>
    <mergeCell ref="C20:E20"/>
  </mergeCells>
  <dataValidations count="18">
    <dataValidation allowBlank="1" showErrorMessage="1" prompt="Expense Report title is in this cell" sqref="B1" xr:uid="{365B709F-13D9-41D4-9C91-9240C9906E23}"/>
    <dataValidation allowBlank="1" showInputMessage="1" showErrorMessage="1" prompt="Track expenses in this Expense Report worksheet. Enter values in various expense categories in cells B3 to K6 and in Expense Data table" sqref="A1" xr:uid="{A3E428B0-0BDA-46A3-829B-D867F697C246}"/>
    <dataValidation allowBlank="1" showInputMessage="1" showErrorMessage="1" prompt="Enter social security number in cell at right" sqref="H2:J2 M2" xr:uid="{BF5284F3-1218-4DE5-AC98-037602409D97}"/>
    <dataValidation allowBlank="1" showInputMessage="1" showErrorMessage="1" prompt="Enter Employee ID in cell at right" sqref="G3:M4" xr:uid="{D5CDD5B9-2EF5-4E8C-9EA4-7B1EA58B74D0}"/>
    <dataValidation allowBlank="1" showInputMessage="1" showErrorMessage="1" prompt="Enter manager's name in cell at right" sqref="J2" xr:uid="{3DC1DF0D-0263-4CE3-918A-94081E0CD6E9}"/>
    <dataValidation allowBlank="1" showInputMessage="1" showErrorMessage="1" prompt="Enter employee's position in cell at right" sqref="E2" xr:uid="{F2720833-1BFA-440D-A22B-07AF743A0BBC}"/>
    <dataValidation allowBlank="1" showInputMessage="1" showErrorMessage="1" prompt="Enter employee's name in cell at right" sqref="A2" xr:uid="{AAFC8E3F-6685-4C31-AFDA-959A7AAA3516}"/>
    <dataValidation allowBlank="1" showInputMessage="1" showErrorMessage="1" prompt="Enter Notes in this cell" sqref="C19:E20" xr:uid="{2C6037A2-521F-460C-ABF2-300CD09611E1}"/>
    <dataValidation allowBlank="1" showInputMessage="1" showErrorMessage="1" prompt="Enter remarks in cells at right" sqref="B19:B20" xr:uid="{2CE3C14E-E415-478B-B082-8E43F9E75425}"/>
    <dataValidation allowBlank="1" showInputMessage="1" showErrorMessage="1" prompt="Total expenses are automatically calculated in this column under this heading for each date" sqref="M5" xr:uid="{8B820A05-7825-4BE5-9AD9-B9B3A627549E}"/>
    <dataValidation allowBlank="1" showInputMessage="1" showErrorMessage="1" prompt="Enter Miscellaneous expenses in this column under this heading" sqref="G5" xr:uid="{AF624316-52E1-42BD-A4C2-9EBF4AC4EB5E}"/>
    <dataValidation allowBlank="1" showInputMessage="1" showErrorMessage="1" prompt="Enter Entertainment expenses in this column under this heading" sqref="F5 H5:L5" xr:uid="{DB6557C7-FB21-4B1B-B10D-8DE836D7961A}"/>
    <dataValidation allowBlank="1" showInputMessage="1" showErrorMessage="1" prompt="Enter Phone expenses in this column under this heading" sqref="E5" xr:uid="{72646B6F-159D-4BCD-98E5-0A4EDD9AEEA2}"/>
    <dataValidation allowBlank="1" showInputMessage="1" showErrorMessage="1" prompt="Enter Meal expenses in this column under this heading" sqref="D5" xr:uid="{F024D703-2252-446C-A120-F5346E8AE210}"/>
    <dataValidation allowBlank="1" showInputMessage="1" showErrorMessage="1" prompt="Enter Fuel expenses in this column under this heading" sqref="C5" xr:uid="{54974E5F-FFC4-4975-9420-F71A66325255}"/>
    <dataValidation allowBlank="1" showInputMessage="1" showErrorMessage="1" prompt="Enter Transport expenses in this column under this heading" sqref="B5" xr:uid="{C983C0F1-4B64-42EF-B1BA-19F7AE9B833B}"/>
    <dataValidation allowBlank="1" showInputMessage="1" showErrorMessage="1" prompt="Enter Date in this column under this heading" sqref="A5" xr:uid="{8EF6CCD5-778A-47C0-B1EB-8ABD7CB9083E}"/>
    <dataValidation allowBlank="1" showInputMessage="1" showErrorMessage="1" prompt="Enter employee’s position in this cell" sqref="B2:C4 F2:G2 K2:L2" xr:uid="{78706FF2-7F29-4DBE-8C1C-34CC60D10274}"/>
  </dataValidations>
  <pageMargins left="0.7" right="0.7" top="0.75" bottom="0.75" header="0.3" footer="0.3"/>
  <pageSetup paperSize="5" scale="82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65DD3-C5A9-4E60-8819-7516E8229505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53BF39ED-8412-4A1A-B8D1-D3BEBCC13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E98013-C38E-434E-83D3-C8EF2AA2C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</vt:lpstr>
      <vt:lpstr>Income</vt:lpstr>
      <vt:lpstr>Income!Print_Area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2019-06-20T11:30:10Z</dcterms:created>
  <dcterms:modified xsi:type="dcterms:W3CDTF">2025-04-17T17:31:38Z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